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5" yWindow="135" windowWidth="14340" windowHeight="12675"/>
  </bookViews>
  <sheets>
    <sheet name="Angabe" sheetId="8" r:id="rId1"/>
    <sheet name="Lösung" sheetId="17" r:id="rId2"/>
  </sheets>
  <calcPr calcId="145621"/>
</workbook>
</file>

<file path=xl/calcChain.xml><?xml version="1.0" encoding="utf-8"?>
<calcChain xmlns="http://schemas.openxmlformats.org/spreadsheetml/2006/main">
  <c r="C28" i="17" l="1"/>
  <c r="B28" i="17"/>
  <c r="F27" i="17"/>
  <c r="E27" i="17"/>
  <c r="D27" i="17"/>
  <c r="F26" i="17"/>
  <c r="E26" i="17"/>
  <c r="D26" i="17"/>
  <c r="F25" i="17"/>
  <c r="E25" i="17"/>
  <c r="D25" i="17"/>
  <c r="F24" i="17"/>
  <c r="E24" i="17"/>
  <c r="D24" i="17"/>
  <c r="F23" i="17"/>
  <c r="E23" i="17"/>
  <c r="D23" i="17"/>
  <c r="F22" i="17"/>
  <c r="E22" i="17"/>
  <c r="D22" i="17"/>
  <c r="F21" i="17"/>
  <c r="E21" i="17"/>
  <c r="D21" i="17"/>
  <c r="F20" i="17"/>
  <c r="E20" i="17"/>
  <c r="D20" i="17"/>
  <c r="F19" i="17"/>
  <c r="E19" i="17"/>
  <c r="D19" i="17"/>
  <c r="F18" i="17"/>
  <c r="E18" i="17"/>
  <c r="D18" i="17"/>
  <c r="F17" i="17"/>
  <c r="E17" i="17"/>
  <c r="D17" i="17"/>
  <c r="F16" i="17"/>
  <c r="E16" i="17"/>
  <c r="D16" i="17"/>
  <c r="F15" i="17"/>
  <c r="E15" i="17"/>
  <c r="D15" i="17"/>
  <c r="F14" i="17"/>
  <c r="E14" i="17"/>
  <c r="D14" i="17"/>
  <c r="F13" i="17"/>
  <c r="E13" i="17"/>
  <c r="D13" i="17"/>
  <c r="F12" i="17"/>
  <c r="E12" i="17"/>
  <c r="D12" i="17"/>
  <c r="F11" i="17"/>
  <c r="E11" i="17"/>
  <c r="D11" i="17"/>
  <c r="F10" i="17"/>
  <c r="E10" i="17"/>
  <c r="D10" i="17"/>
  <c r="E28" i="17" l="1"/>
  <c r="F28" i="17"/>
  <c r="D28" i="17"/>
</calcChain>
</file>

<file path=xl/sharedStrings.xml><?xml version="1.0" encoding="utf-8"?>
<sst xmlns="http://schemas.openxmlformats.org/spreadsheetml/2006/main" count="55" uniqueCount="31">
  <si>
    <t>Angabe:</t>
  </si>
  <si>
    <t>Lösung:</t>
  </si>
  <si>
    <t>Staaten</t>
  </si>
  <si>
    <t>Belgien</t>
  </si>
  <si>
    <t>Chile</t>
  </si>
  <si>
    <t>Ecuador</t>
  </si>
  <si>
    <t>El Salvador</t>
  </si>
  <si>
    <t>Estland</t>
  </si>
  <si>
    <t>Guinea</t>
  </si>
  <si>
    <t>Honduras</t>
  </si>
  <si>
    <t>Hongkong</t>
  </si>
  <si>
    <t>Iran</t>
  </si>
  <si>
    <t>Irland</t>
  </si>
  <si>
    <t>Island</t>
  </si>
  <si>
    <t xml:space="preserve">Jamaica </t>
  </si>
  <si>
    <t>Jordanien</t>
  </si>
  <si>
    <t>Kongo</t>
  </si>
  <si>
    <t>Namibia</t>
  </si>
  <si>
    <t>Niger</t>
  </si>
  <si>
    <t>Sudan</t>
  </si>
  <si>
    <t>Taiwan</t>
  </si>
  <si>
    <t>Geburtenrate 2009</t>
  </si>
  <si>
    <t>Anzahl der Mobiltelefone je 100 Einwohner</t>
  </si>
  <si>
    <t>Summe</t>
  </si>
  <si>
    <t>Übung 4.4.7</t>
  </si>
  <si>
    <t>"Nachstehende Tabelle belegt es! Die Nutzung des Mobiltelefons macht uns unfruchtbar!" So oder ähnlich könnten Schlagzeilen titeln. Untersuchen Sie, ob ein Zusammenhang der Zahlen vorliegt und interpretieren Sie.</t>
  </si>
  <si>
    <r>
      <t xml:space="preserve">Quelle: UNFPA (Hrsg.) (2009): </t>
    </r>
    <r>
      <rPr>
        <i/>
        <sz val="10"/>
        <color theme="1"/>
        <rFont val="Calibri"/>
        <family val="2"/>
        <scheme val="minor"/>
      </rPr>
      <t>Weltbevölkerungsbericht 2009.</t>
    </r>
    <r>
      <rPr>
        <sz val="10"/>
        <color theme="1"/>
        <rFont val="Calibri"/>
        <family val="2"/>
        <scheme val="minor"/>
      </rPr>
      <t xml:space="preserve"> Eine Welt im Wandel: Frauen, Bevölkerung und Klima. Kurzfassung.
CIA (2012): The World Factbook.
https://www.cia.gov/library/publications/the-world-factbook/ (Zugriff Dezember 2012)
 </t>
    </r>
  </si>
  <si>
    <r>
      <rPr>
        <b/>
        <sz val="14"/>
        <color theme="0"/>
        <rFont val="Calibri"/>
        <family val="2"/>
        <scheme val="minor"/>
      </rPr>
      <t>Interpretation:</t>
    </r>
    <r>
      <rPr>
        <sz val="11"/>
        <color theme="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>Wir sind geneigt festzustellen, dass es einen sehr starken (-0,88) Zusammenhang zwischen der Geburtenrate und der Handyrate gibt. Doch Achtung: Hier fließt mindestens eine weitere Variable in die Korrelation ein, wie beispielsweise der Wohlstand oder das durchschnittliche Einkommen der Bevölkerung etc. Wir sprechen hier von einer Scheinkorrelation: Der scheinbare Zusammenhang ist nur durch zusätzliche Variablen erklärbar! Auch die Grafik kann die Täuschung nicht aufheben, im Gegenteil: Durch die Darstellung der Korrelation samt Regressionsgerade sind wir geneigt, der Aussage noch eher zu trauen.</t>
    </r>
  </si>
  <si>
    <t>Wir verwenden Formel (3.200)</t>
  </si>
  <si>
    <t>Wenn wir feststellen wollen, ob eine Korrelation vorliegt, bestimmen wir anhand der Zahlen den Korrelationskoeffizienten von Pearson. Analog zu den Übungsbeispielen in Abschnitt 3.4.2 berechnen wir als Zwischenschritte die Spalten D und E, indem wir die Merkmalswerte jeweils quadrieren und aufsummieren. Spalte F liefert die Summe des Produktes der Merkmalswerte beider Variablen.</t>
  </si>
  <si>
    <t>© Susanne Zimmermann-Janschitz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</si>
</sst>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urier"/>
      <family val="3"/>
    </font>
    <font>
      <sz val="12"/>
      <color theme="0"/>
      <name val="Calibri"/>
      <family val="2"/>
      <scheme val="minor"/>
    </font>
    <font>
      <sz val="10"/>
      <name val="Courier New"/>
      <family val="3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12">
    <xf numFmtId="0" fontId="0" fillId="0" borderId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9" fillId="0" borderId="0"/>
    <xf numFmtId="0" fontId="14" fillId="0" borderId="0"/>
    <xf numFmtId="0" fontId="16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</cellStyleXfs>
  <cellXfs count="32">
    <xf numFmtId="0" fontId="0" fillId="0" borderId="0" xfId="0"/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2" fillId="0" borderId="0" xfId="0" applyFont="1"/>
    <xf numFmtId="0" fontId="0" fillId="0" borderId="0" xfId="0"/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 indent="2"/>
    </xf>
    <xf numFmtId="1" fontId="11" fillId="5" borderId="0" xfId="3" applyNumberFormat="1" applyFont="1" applyFill="1" applyBorder="1" applyAlignment="1">
      <alignment horizontal="left" vertical="center" wrapText="1" indent="2"/>
    </xf>
    <xf numFmtId="1" fontId="11" fillId="6" borderId="0" xfId="3" applyNumberFormat="1" applyFont="1" applyFill="1" applyBorder="1" applyAlignment="1">
      <alignment horizontal="left" vertical="center" wrapText="1" indent="2"/>
    </xf>
    <xf numFmtId="2" fontId="11" fillId="5" borderId="0" xfId="3" applyNumberFormat="1" applyFont="1" applyFill="1" applyBorder="1" applyAlignment="1">
      <alignment horizontal="right" vertical="center" wrapText="1" indent="5"/>
    </xf>
    <xf numFmtId="2" fontId="11" fillId="6" borderId="0" xfId="3" applyNumberFormat="1" applyFont="1" applyFill="1" applyBorder="1" applyAlignment="1">
      <alignment horizontal="right" vertical="center" wrapText="1" indent="5"/>
    </xf>
    <xf numFmtId="0" fontId="0" fillId="0" borderId="0" xfId="0"/>
    <xf numFmtId="0" fontId="18" fillId="0" borderId="0" xfId="0" applyFont="1"/>
    <xf numFmtId="0" fontId="10" fillId="4" borderId="2" xfId="0" applyFont="1" applyFill="1" applyBorder="1" applyAlignment="1">
      <alignment horizontal="center" vertical="center" wrapText="1"/>
    </xf>
    <xf numFmtId="0" fontId="0" fillId="0" borderId="0" xfId="0"/>
    <xf numFmtId="1" fontId="11" fillId="6" borderId="0" xfId="3" applyNumberFormat="1" applyFont="1" applyFill="1" applyBorder="1" applyAlignment="1">
      <alignment horizontal="left" vertical="center" wrapText="1" indent="2"/>
    </xf>
    <xf numFmtId="4" fontId="11" fillId="5" borderId="0" xfId="3" applyNumberFormat="1" applyFont="1" applyFill="1" applyBorder="1" applyAlignment="1">
      <alignment horizontal="right" vertical="center" wrapText="1" indent="5"/>
    </xf>
    <xf numFmtId="1" fontId="17" fillId="5" borderId="0" xfId="3" applyNumberFormat="1" applyFont="1" applyFill="1" applyBorder="1" applyAlignment="1">
      <alignment horizontal="left" vertical="center" wrapText="1" indent="2"/>
    </xf>
    <xf numFmtId="4" fontId="17" fillId="5" borderId="0" xfId="3" applyNumberFormat="1" applyFont="1" applyFill="1" applyBorder="1" applyAlignment="1">
      <alignment horizontal="right" vertical="center" wrapText="1" indent="5"/>
    </xf>
    <xf numFmtId="4" fontId="11" fillId="6" borderId="0" xfId="3" applyNumberFormat="1" applyFont="1" applyFill="1" applyBorder="1" applyAlignment="1">
      <alignment horizontal="right" vertical="center" wrapText="1" indent="5"/>
    </xf>
    <xf numFmtId="4" fontId="11" fillId="5" borderId="0" xfId="3" applyNumberFormat="1" applyFont="1" applyFill="1" applyBorder="1" applyAlignment="1">
      <alignment horizontal="right" vertical="center" wrapText="1" indent="4"/>
    </xf>
    <xf numFmtId="4" fontId="11" fillId="6" borderId="0" xfId="3" applyNumberFormat="1" applyFont="1" applyFill="1" applyBorder="1" applyAlignment="1">
      <alignment horizontal="right" vertical="center" wrapText="1" indent="4"/>
    </xf>
    <xf numFmtId="4" fontId="17" fillId="5" borderId="0" xfId="3" applyNumberFormat="1" applyFont="1" applyFill="1" applyBorder="1" applyAlignment="1">
      <alignment horizontal="right" vertical="center" wrapText="1" indent="4"/>
    </xf>
    <xf numFmtId="0" fontId="1" fillId="0" borderId="0" xfId="0" applyFont="1" applyAlignment="1">
      <alignment wrapText="1"/>
    </xf>
    <xf numFmtId="0" fontId="13" fillId="0" borderId="0" xfId="0" applyFont="1" applyAlignment="1">
      <alignment horizontal="left" vertical="top" wrapText="1"/>
    </xf>
    <xf numFmtId="0" fontId="6" fillId="2" borderId="0" xfId="1" applyFont="1" applyBorder="1" applyAlignment="1">
      <alignment horizontal="left" vertical="center" wrapText="1"/>
    </xf>
    <xf numFmtId="0" fontId="2" fillId="3" borderId="1" xfId="2" applyNumberFormat="1" applyFont="1" applyBorder="1" applyAlignment="1">
      <alignment horizontal="left" vertical="center" wrapText="1"/>
    </xf>
    <xf numFmtId="0" fontId="3" fillId="3" borderId="0" xfId="2" applyNumberFormat="1" applyFont="1" applyBorder="1" applyAlignment="1">
      <alignment horizontal="left" vertical="center" wrapText="1"/>
    </xf>
    <xf numFmtId="0" fontId="8" fillId="2" borderId="0" xfId="1" applyFont="1" applyAlignment="1">
      <alignment horizontal="left" vertical="center" wrapText="1"/>
    </xf>
    <xf numFmtId="0" fontId="5" fillId="7" borderId="0" xfId="0" applyFont="1" applyFill="1" applyAlignment="1">
      <alignment horizontal="justify" vertical="center" wrapText="1"/>
    </xf>
    <xf numFmtId="0" fontId="1" fillId="3" borderId="1" xfId="2" applyNumberFormat="1" applyFont="1" applyBorder="1" applyAlignment="1">
      <alignment horizontal="left" vertical="center" wrapText="1"/>
    </xf>
  </cellXfs>
  <cellStyles count="12">
    <cellStyle name="40 % - Akzent1" xfId="2" builtinId="31"/>
    <cellStyle name="Akzent1" xfId="1" builtinId="29"/>
    <cellStyle name="Comma 2" xfId="6"/>
    <cellStyle name="Normal 2" xfId="7"/>
    <cellStyle name="Normal 2 2" xfId="8"/>
    <cellStyle name="Normal 3" xfId="9"/>
    <cellStyle name="Normal 4" xfId="10"/>
    <cellStyle name="Normal 5" xfId="11"/>
    <cellStyle name="Normal_TURIS-1012" xfId="4"/>
    <cellStyle name="Standard" xfId="0" builtinId="0"/>
    <cellStyle name="Standard 2" xfId="3"/>
    <cellStyle name="Standard 3" xfId="5"/>
  </cellStyles>
  <dxfs count="0"/>
  <tableStyles count="0" defaultTableStyle="TableStyleMedium2" defaultPivotStyle="PivotStyleMedium9"/>
  <colors>
    <mruColors>
      <color rgb="FFB0FD03"/>
      <color rgb="FFFF6600"/>
      <color rgb="FF99FF33"/>
      <color rgb="FF009900"/>
      <color rgb="FFAFCAFF"/>
      <color rgb="FF6699FF"/>
      <color rgb="FF2970FF"/>
      <color rgb="FF0044CC"/>
      <color rgb="FF5F95D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Der</a:t>
            </a:r>
            <a:r>
              <a:rPr lang="de-AT" baseline="0"/>
              <a:t> Gebrauch von Mobiltelefonen senkt die Fruchtbarkeit</a:t>
            </a:r>
            <a:endParaRPr lang="de-AT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Lösung!$B$10:$B$27</c:f>
              <c:numCache>
                <c:formatCode>#,##0.00</c:formatCode>
                <c:ptCount val="18"/>
                <c:pt idx="0">
                  <c:v>10.15</c:v>
                </c:pt>
                <c:pt idx="1">
                  <c:v>14.64</c:v>
                </c:pt>
                <c:pt idx="2">
                  <c:v>20.77</c:v>
                </c:pt>
                <c:pt idx="3">
                  <c:v>25.31</c:v>
                </c:pt>
                <c:pt idx="4">
                  <c:v>10.37</c:v>
                </c:pt>
                <c:pt idx="5">
                  <c:v>37.520000000000003</c:v>
                </c:pt>
                <c:pt idx="6">
                  <c:v>26.27</c:v>
                </c:pt>
                <c:pt idx="7">
                  <c:v>7.42</c:v>
                </c:pt>
                <c:pt idx="8">
                  <c:v>17.170000000000002</c:v>
                </c:pt>
                <c:pt idx="9">
                  <c:v>14.23</c:v>
                </c:pt>
                <c:pt idx="10">
                  <c:v>13.43</c:v>
                </c:pt>
                <c:pt idx="11">
                  <c:v>19.68</c:v>
                </c:pt>
                <c:pt idx="12">
                  <c:v>19.55</c:v>
                </c:pt>
                <c:pt idx="13">
                  <c:v>40.090000000000003</c:v>
                </c:pt>
                <c:pt idx="14">
                  <c:v>22.51</c:v>
                </c:pt>
                <c:pt idx="15">
                  <c:v>51.6</c:v>
                </c:pt>
                <c:pt idx="16">
                  <c:v>33.74</c:v>
                </c:pt>
                <c:pt idx="17">
                  <c:v>8.99</c:v>
                </c:pt>
              </c:numCache>
            </c:numRef>
          </c:xVal>
          <c:yVal>
            <c:numRef>
              <c:f>Lösung!$C$10:$C$27</c:f>
              <c:numCache>
                <c:formatCode>#,##0.00</c:formatCode>
                <c:ptCount val="18"/>
                <c:pt idx="0">
                  <c:v>120.22</c:v>
                </c:pt>
                <c:pt idx="1">
                  <c:v>132.63</c:v>
                </c:pt>
                <c:pt idx="2">
                  <c:v>102.17</c:v>
                </c:pt>
                <c:pt idx="3">
                  <c:v>107.16</c:v>
                </c:pt>
                <c:pt idx="4">
                  <c:v>127.22</c:v>
                </c:pt>
                <c:pt idx="5">
                  <c:v>39.770000000000003</c:v>
                </c:pt>
                <c:pt idx="6">
                  <c:v>121.97</c:v>
                </c:pt>
                <c:pt idx="7">
                  <c:v>190.16</c:v>
                </c:pt>
                <c:pt idx="8">
                  <c:v>101.61</c:v>
                </c:pt>
                <c:pt idx="9">
                  <c:v>111.87</c:v>
                </c:pt>
                <c:pt idx="10">
                  <c:v>113.5</c:v>
                </c:pt>
                <c:pt idx="11">
                  <c:v>109.8</c:v>
                </c:pt>
                <c:pt idx="12">
                  <c:v>104.37</c:v>
                </c:pt>
                <c:pt idx="13">
                  <c:v>21.86</c:v>
                </c:pt>
                <c:pt idx="14">
                  <c:v>72.790000000000006</c:v>
                </c:pt>
                <c:pt idx="15">
                  <c:v>24.87</c:v>
                </c:pt>
                <c:pt idx="16">
                  <c:v>42.97</c:v>
                </c:pt>
                <c:pt idx="17">
                  <c:v>121.18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25856"/>
        <c:axId val="132828160"/>
      </c:scatterChart>
      <c:valAx>
        <c:axId val="1328258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AT"/>
                  <a:t>Geburtenrate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32828160"/>
        <c:crosses val="autoZero"/>
        <c:crossBetween val="midCat"/>
      </c:valAx>
      <c:valAx>
        <c:axId val="132828160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AT"/>
                  <a:t>Mobiltelefone / 100 EW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32825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8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200025</xdr:colOff>
      <xdr:row>8</xdr:row>
      <xdr:rowOff>379412</xdr:rowOff>
    </xdr:from>
    <xdr:ext cx="1385887" cy="2719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/>
            <xdr:cNvSpPr txBox="1"/>
          </xdr:nvSpPr>
          <xdr:spPr>
            <a:xfrm>
              <a:off x="5343525" y="3932237"/>
              <a:ext cx="1385887" cy="2719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AT" sz="1100" b="1" i="1">
                            <a:solidFill>
                              <a:schemeClr val="bg1"/>
                            </a:solidFill>
                            <a:latin typeface="Cambria Math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de-AT" sz="1100" b="1" i="1">
                                <a:solidFill>
                                  <a:schemeClr val="bg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1" i="1">
                                <a:solidFill>
                                  <a:schemeClr val="bg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  <m:sub>
                            <m:r>
                              <a:rPr lang="de-DE" sz="1100" b="1" i="1">
                                <a:solidFill>
                                  <a:schemeClr val="bg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𝒊</m:t>
                            </m:r>
                          </m:sub>
                          <m:sup/>
                        </m:sSubSup>
                      </m:e>
                      <m:sup>
                        <m:r>
                          <a:rPr lang="de-DE" sz="1100" b="1" i="1">
                            <a:solidFill>
                              <a:schemeClr val="bg1"/>
                            </a:solidFill>
                            <a:latin typeface="Cambria Math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de-AT" sz="11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2" name="Textfeld 1"/>
            <xdr:cNvSpPr txBox="1"/>
          </xdr:nvSpPr>
          <xdr:spPr>
            <a:xfrm>
              <a:off x="5343525" y="3932237"/>
              <a:ext cx="1385887" cy="2719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de-AT" sz="1100" b="1" i="0">
                  <a:solidFill>
                    <a:schemeClr val="bg1"/>
                  </a:solidFill>
                  <a:latin typeface="Cambria Math"/>
                </a:rPr>
                <a:t>〖</a:t>
              </a:r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𝒙</a:t>
              </a:r>
              <a:r>
                <a:rPr lang="de-AT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𝒊^ </a:t>
              </a:r>
              <a:r>
                <a:rPr lang="de-AT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〗^</a:t>
              </a:r>
              <a:r>
                <a:rPr lang="de-DE" sz="1100" b="1" i="0">
                  <a:solidFill>
                    <a:schemeClr val="bg1"/>
                  </a:solidFill>
                  <a:latin typeface="Cambria Math"/>
                </a:rPr>
                <a:t>𝟐</a:t>
              </a:r>
              <a:endParaRPr lang="de-AT" sz="11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128587</xdr:colOff>
      <xdr:row>8</xdr:row>
      <xdr:rowOff>373029</xdr:rowOff>
    </xdr:from>
    <xdr:ext cx="1385887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/>
            <xdr:cNvSpPr txBox="1"/>
          </xdr:nvSpPr>
          <xdr:spPr>
            <a:xfrm>
              <a:off x="8701087" y="3925854"/>
              <a:ext cx="1385887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de-AT" sz="1100" b="1" i="1">
                            <a:solidFill>
                              <a:schemeClr val="bg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de-DE" sz="1100" b="1" i="1">
                            <a:solidFill>
                              <a:schemeClr val="bg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𝒙</m:t>
                        </m:r>
                      </m:e>
                      <m:sub>
                        <m:r>
                          <a:rPr lang="de-DE" sz="1100" b="1" i="1">
                            <a:solidFill>
                              <a:schemeClr val="bg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𝒊</m:t>
                        </m:r>
                      </m:sub>
                      <m:sup/>
                    </m:sSubSup>
                    <m:sSubSup>
                      <m:sSubSupPr>
                        <m:ctrlPr>
                          <a:rPr lang="de-AT" sz="1100" b="1" i="1">
                            <a:solidFill>
                              <a:schemeClr val="bg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de-DE" sz="1100" b="1" i="1">
                            <a:solidFill>
                              <a:schemeClr val="bg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𝒚</m:t>
                        </m:r>
                      </m:e>
                      <m:sub>
                        <m:r>
                          <a:rPr lang="de-DE" sz="1100" b="1" i="1">
                            <a:solidFill>
                              <a:schemeClr val="bg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𝒊</m:t>
                        </m:r>
                      </m:sub>
                      <m:sup/>
                    </m:sSubSup>
                  </m:oMath>
                </m:oMathPara>
              </a14:m>
              <a:endParaRPr lang="de-AT" sz="11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3" name="Textfeld 2"/>
            <xdr:cNvSpPr txBox="1"/>
          </xdr:nvSpPr>
          <xdr:spPr>
            <a:xfrm>
              <a:off x="8701087" y="3925854"/>
              <a:ext cx="1385887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𝒙</a:t>
              </a:r>
              <a:r>
                <a:rPr lang="de-AT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𝒊^ </a:t>
              </a:r>
              <a:r>
                <a:rPr lang="de-AT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 </a:t>
              </a:r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𝒚</a:t>
              </a:r>
              <a:r>
                <a:rPr lang="de-AT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𝒊^ </a:t>
              </a:r>
              <a:endParaRPr lang="de-AT" sz="11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4</xdr:col>
      <xdr:colOff>192088</xdr:colOff>
      <xdr:row>8</xdr:row>
      <xdr:rowOff>352425</xdr:rowOff>
    </xdr:from>
    <xdr:ext cx="1385887" cy="2719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/>
            <xdr:cNvSpPr txBox="1"/>
          </xdr:nvSpPr>
          <xdr:spPr>
            <a:xfrm>
              <a:off x="7050088" y="3905250"/>
              <a:ext cx="1385887" cy="2719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AT" sz="1100" b="1" i="1">
                            <a:solidFill>
                              <a:schemeClr val="bg1"/>
                            </a:solidFill>
                            <a:latin typeface="Cambria Math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de-AT" sz="1100" b="1" i="1">
                                <a:solidFill>
                                  <a:schemeClr val="bg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1" i="1">
                                <a:solidFill>
                                  <a:schemeClr val="bg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𝒚</m:t>
                            </m:r>
                          </m:e>
                          <m:sub>
                            <m:r>
                              <a:rPr lang="de-DE" sz="1100" b="1" i="1">
                                <a:solidFill>
                                  <a:schemeClr val="bg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𝒊</m:t>
                            </m:r>
                          </m:sub>
                          <m:sup/>
                        </m:sSubSup>
                      </m:e>
                      <m:sup>
                        <m:r>
                          <a:rPr lang="de-DE" sz="1100" b="1" i="1">
                            <a:solidFill>
                              <a:schemeClr val="bg1"/>
                            </a:solidFill>
                            <a:latin typeface="Cambria Math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de-AT" sz="11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4" name="Textfeld 3"/>
            <xdr:cNvSpPr txBox="1"/>
          </xdr:nvSpPr>
          <xdr:spPr>
            <a:xfrm>
              <a:off x="7050088" y="3905250"/>
              <a:ext cx="1385887" cy="2719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de-AT" sz="1100" b="1" i="0">
                  <a:solidFill>
                    <a:schemeClr val="bg1"/>
                  </a:solidFill>
                  <a:latin typeface="Cambria Math"/>
                </a:rPr>
                <a:t>〖</a:t>
              </a:r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𝒚</a:t>
              </a:r>
              <a:r>
                <a:rPr lang="de-AT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de-DE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𝒊^ </a:t>
              </a:r>
              <a:r>
                <a:rPr lang="de-AT" sz="1100" b="1" i="0">
                  <a:solidFill>
                    <a:schemeClr val="bg1"/>
                  </a:solidFill>
                  <a:effectLst/>
                  <a:latin typeface="Cambria Math"/>
                  <a:ea typeface="+mn-ea"/>
                  <a:cs typeface="+mn-cs"/>
                </a:rPr>
                <a:t>〗^</a:t>
              </a:r>
              <a:r>
                <a:rPr lang="de-DE" sz="1100" b="1" i="0">
                  <a:solidFill>
                    <a:schemeClr val="bg1"/>
                  </a:solidFill>
                  <a:latin typeface="Cambria Math"/>
                </a:rPr>
                <a:t>𝟐</a:t>
              </a:r>
              <a:endParaRPr lang="de-AT" sz="11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0</xdr:colOff>
      <xdr:row>29</xdr:row>
      <xdr:rowOff>0</xdr:rowOff>
    </xdr:from>
    <xdr:ext cx="5389563" cy="23971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/>
            <xdr:cNvSpPr txBox="1"/>
          </xdr:nvSpPr>
          <xdr:spPr>
            <a:xfrm>
              <a:off x="1714500" y="5191125"/>
              <a:ext cx="5389563" cy="2397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𝑟</m:t>
                        </m:r>
                      </m:e>
                      <m:sub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𝑥</m:t>
                        </m:r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lang="de-AT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𝑛</m:t>
                        </m:r>
                        <m:nary>
                          <m:naryPr>
                            <m:chr m:val="∑"/>
                            <m:limLoc m:val="undOvr"/>
                            <m:ctrlP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de-AT" sz="11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𝑦</m:t>
                                </m:r>
                              </m:e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nary>
                              <m:naryPr>
                                <m:chr m:val="∑"/>
                                <m:limLoc m:val="undOvr"/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  <m:r>
                                  <a:rPr lang="de-AT" sz="11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=1</m:t>
                                </m:r>
                              </m:sub>
                              <m:sup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sup>
                              <m:e>
                                <m:sSub>
                                  <m:sSub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𝑥</m:t>
                                    </m:r>
                                  </m:e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nary>
                            <m:nary>
                              <m:naryPr>
                                <m:chr m:val="∑"/>
                                <m:limLoc m:val="undOvr"/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  <m:r>
                                  <a:rPr lang="de-AT" sz="11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=1</m:t>
                                </m:r>
                              </m:sub>
                              <m:sup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sup>
                              <m:e>
                                <m:sSub>
                                  <m:sSub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nary>
                          </m:e>
                        </m:nary>
                      </m:num>
                      <m:den>
                        <m:rad>
                          <m:radPr>
                            <m:degHide m:val="on"/>
                            <m:ctrlP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  <m:nary>
                                  <m:naryPr>
                                    <m:chr m:val="∑"/>
                                    <m:limLoc m:val="undOvr"/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=1</m:t>
                                    </m:r>
                                  </m:sub>
                                  <m:sup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𝑛</m:t>
                                    </m:r>
                                  </m:sup>
                                  <m:e>
                                    <m:sSup>
                                      <m:sSup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de-AT" sz="1100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p>
                                  <m:sSup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nary>
                                          <m:naryPr>
                                            <m:chr m:val="∑"/>
                                            <m:limLoc m:val="undOvr"/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naryPr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  <m:r>
                                              <a:rPr lang="de-AT" sz="1100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=1</m:t>
                                            </m:r>
                                          </m:sub>
                                          <m:sup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𝑛</m:t>
                                            </m:r>
                                          </m:sup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𝑥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𝑖</m:t>
                                                </m:r>
                                              </m:sub>
                                            </m:sSub>
                                          </m:e>
                                        </m:nary>
                                      </m:e>
                                    </m:d>
                                  </m:e>
                                  <m:sup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  <m:d>
                              <m:d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  <m:nary>
                                  <m:naryPr>
                                    <m:chr m:val="∑"/>
                                    <m:limLoc m:val="undOvr"/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=1</m:t>
                                    </m:r>
                                  </m:sub>
                                  <m:sup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𝑛</m:t>
                                    </m:r>
                                  </m:sup>
                                  <m:e>
                                    <m:sSup>
                                      <m:sSup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𝑦</m:t>
                                            </m:r>
                                          </m:e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de-AT" sz="1100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p>
                                  <m:sSup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nary>
                                          <m:naryPr>
                                            <m:chr m:val="∑"/>
                                            <m:limLoc m:val="undOvr"/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naryPr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  <m:r>
                                              <a:rPr lang="de-AT" sz="1100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=1</m:t>
                                            </m:r>
                                          </m:sub>
                                          <m:sup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𝑛</m:t>
                                            </m:r>
                                          </m:sup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𝑦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𝑖</m:t>
                                                </m:r>
                                              </m:sub>
                                            </m:sSub>
                                          </m:e>
                                        </m:nary>
                                      </m:e>
                                    </m:d>
                                  </m:e>
                                  <m:sup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</m:rad>
                      </m:den>
                    </m:f>
                  </m:oMath>
                </m:oMathPara>
              </a14:m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𝑟</m:t>
                        </m:r>
                      </m:e>
                      <m:sub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𝑥</m:t>
                        </m:r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lang="de-AT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𝑛</m:t>
                        </m:r>
                        <m:nary>
                          <m:naryPr>
                            <m:chr m:val="∑"/>
                            <m:limLoc m:val="undOvr"/>
                            <m:ctrlP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de-AT" sz="11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𝑦</m:t>
                                </m:r>
                              </m:e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nary>
                              <m:naryPr>
                                <m:chr m:val="∑"/>
                                <m:limLoc m:val="undOvr"/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  <m:r>
                                  <a:rPr lang="de-AT" sz="11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=1</m:t>
                                </m:r>
                              </m:sub>
                              <m:sup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sup>
                              <m:e>
                                <m:sSub>
                                  <m:sSub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𝑥</m:t>
                                    </m:r>
                                  </m:e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nary>
                            <m:nary>
                              <m:naryPr>
                                <m:chr m:val="∑"/>
                                <m:limLoc m:val="undOvr"/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  <m:r>
                                  <a:rPr lang="de-AT" sz="11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=1</m:t>
                                </m:r>
                              </m:sub>
                              <m:sup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sup>
                              <m:e>
                                <m:sSub>
                                  <m:sSub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nary>
                          </m:e>
                        </m:nary>
                      </m:num>
                      <m:den>
                        <m:rad>
                          <m:radPr>
                            <m:degHide m:val="on"/>
                            <m:ctrlP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  <m:nary>
                                  <m:naryPr>
                                    <m:chr m:val="∑"/>
                                    <m:limLoc m:val="undOvr"/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=1</m:t>
                                    </m:r>
                                  </m:sub>
                                  <m:sup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𝑛</m:t>
                                    </m:r>
                                  </m:sup>
                                  <m:e>
                                    <m:sSup>
                                      <m:sSup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de-AT" sz="1100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p>
                                  <m:sSup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nary>
                                          <m:naryPr>
                                            <m:chr m:val="∑"/>
                                            <m:limLoc m:val="undOvr"/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naryPr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  <m:r>
                                              <a:rPr lang="de-AT" sz="1100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=1</m:t>
                                            </m:r>
                                          </m:sub>
                                          <m:sup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𝑛</m:t>
                                            </m:r>
                                          </m:sup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𝑥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𝑖</m:t>
                                                </m:r>
                                              </m:sub>
                                            </m:sSub>
                                          </m:e>
                                        </m:nary>
                                      </m:e>
                                    </m:d>
                                  </m:e>
                                  <m:sup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  <m:d>
                              <m:d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  <m:nary>
                                  <m:naryPr>
                                    <m:chr m:val="∑"/>
                                    <m:limLoc m:val="undOvr"/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=1</m:t>
                                    </m:r>
                                  </m:sub>
                                  <m:sup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𝑛</m:t>
                                    </m:r>
                                  </m:sup>
                                  <m:e>
                                    <m:sSup>
                                      <m:sSup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𝑦</m:t>
                                            </m:r>
                                          </m:e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de-AT" sz="1100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p>
                                  <m:sSup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nary>
                                          <m:naryPr>
                                            <m:chr m:val="∑"/>
                                            <m:limLoc m:val="undOvr"/>
                                            <m:ctrlP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naryPr>
                                          <m:sub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  <m:r>
                                              <a:rPr lang="de-AT" sz="1100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=1</m:t>
                                            </m:r>
                                          </m:sub>
                                          <m:sup>
                                            <m:r>
                                              <a:rPr lang="de-AT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  <m:t>𝑛</m:t>
                                            </m:r>
                                          </m:sup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𝑦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de-AT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/>
                                                    <a:ea typeface="+mn-ea"/>
                                                    <a:cs typeface="+mn-cs"/>
                                                  </a:rPr>
                                                  <m:t>𝑖</m:t>
                                                </m:r>
                                              </m:sub>
                                            </m:sSub>
                                          </m:e>
                                        </m:nary>
                                      </m:e>
                                    </m:d>
                                  </m:e>
                                  <m:sup>
                                    <m:r>
                                      <a:rPr lang="de-AT" sz="11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</m:rad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</m:oMath>
                </m:oMathPara>
              </a14:m>
              <a:endParaRPr lang="de-DE" sz="1100" b="0" i="1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1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AT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18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Cambria Math"/>
                            <a:cs typeface="+mn-cs"/>
                          </a:rPr>
                          <m:t>∙30.822,34 −393,44∙1.766,12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de-AT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18∙11.092,65 </m:t>
                                </m:r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p>
                                  <m:sSup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de-DE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3</m:t>
                                        </m:r>
                                        <m:r>
                                          <a:rPr lang="de-DE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93,44</m:t>
                                        </m:r>
                                      </m:e>
                                    </m:d>
                                  </m:e>
                                  <m:sup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  <m:d>
                              <m:dPr>
                                <m:ctrlP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18∙204.366,28</m:t>
                                </m:r>
                                <m:r>
                                  <a:rPr lang="de-AT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p>
                                  <m:sSupPr>
                                    <m:ctrlP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de-AT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de-DE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1.766,12 </m:t>
                                        </m:r>
                                      </m:e>
                                    </m:d>
                                  </m:e>
                                  <m:sup>
                                    <m:r>
                                      <a:rPr lang="de-AT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</m:rad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=−0,88</m:t>
                    </m:r>
                  </m:oMath>
                </m:oMathPara>
              </a14:m>
              <a:endParaRPr lang="de-AT">
                <a:effectLst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AT">
                <a:effectLst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Textfeld 4"/>
            <xdr:cNvSpPr txBox="1"/>
          </xdr:nvSpPr>
          <xdr:spPr>
            <a:xfrm>
              <a:off x="1714500" y="5191125"/>
              <a:ext cx="5389563" cy="2397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l"/>
              <a:r>
                <a:rPr lang="de-AT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𝑟_(𝑥,𝑦)=(𝑛∑1_(𝑖=1)^𝑛▒〖𝑥_𝑖 𝑦_𝑖−∑1_(𝑖=1)^𝑛▒𝑥_𝑖  ∑1_(𝑖=1)^𝑛▒𝑦_𝑖 〗)/√((𝑛∑1_(𝑖=1)^𝑛▒〖𝑥_𝑖〗^2 −(∑1_(𝑖=1)^𝑛▒𝑥_𝑖 )^2 )(𝑛∑1_(𝑖=1)^𝑛▒〖𝑦_𝑖〗^2 −(∑1_(𝑖=1)^𝑛▒𝑦_𝑖 )^2 ) )</a:t>
              </a:r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AT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𝑟_(𝑥,𝑦)=(𝑛∑1_(𝑖=1)^𝑛▒〖𝑥_𝑖 𝑦_𝑖−∑1_(𝑖=1)^𝑛▒𝑥_𝑖  ∑1_(𝑖=1)^𝑛▒𝑦_𝑖 〗)/√((𝑛∑1_(𝑖=1)^𝑛▒〖𝑥_𝑖〗^2 −(∑1_(𝑖=1)^𝑛▒𝑥_𝑖 )^2 )(𝑛∑1_(𝑖=1)^𝑛▒〖𝑦_𝑖〗^2 −(∑1_(𝑖=1)^𝑛▒𝑦_𝑖 )^2 ) )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endParaRPr lang="de-DE" sz="1100" b="0" i="1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1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r>
                <a:rPr lang="de-AT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18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∙30.822,34 −393,44∙1.766,12</a:t>
              </a:r>
              <a:r>
                <a:rPr lang="de-AT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)/√((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18∙11.092,65 </a:t>
              </a:r>
              <a:r>
                <a:rPr lang="de-AT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−(</a:t>
              </a:r>
              <a:r>
                <a:rPr lang="de-DE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3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93,44)</a:t>
              </a:r>
              <a:r>
                <a:rPr lang="de-AT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de-AT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2 )(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18∙204.366,28</a:t>
              </a:r>
              <a:r>
                <a:rPr lang="de-AT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−(</a:t>
              </a:r>
              <a:r>
                <a:rPr lang="de-DE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1.766,12 )</a:t>
              </a:r>
              <a:r>
                <a:rPr lang="de-AT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^2 ) )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=−0,88</a:t>
              </a:r>
              <a:endParaRPr lang="de-AT">
                <a:effectLst/>
              </a:endParaRPr>
            </a:p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AT">
                <a:effectLst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  <a:p>
              <a:pPr algn="l"/>
              <a:endParaRPr lang="de-DE" sz="1100" b="0" i="0">
                <a:solidFill>
                  <a:schemeClr val="tx1"/>
                </a:solidFill>
                <a:effectLst/>
                <a:latin typeface="Cambria Math"/>
                <a:ea typeface="+mn-ea"/>
                <a:cs typeface="+mn-cs"/>
              </a:endParaRPr>
            </a:p>
          </xdr:txBody>
        </xdr:sp>
      </mc:Fallback>
    </mc:AlternateContent>
    <xdr:clientData/>
  </xdr:oneCellAnchor>
  <xdr:twoCellAnchor>
    <xdr:from>
      <xdr:col>6</xdr:col>
      <xdr:colOff>285750</xdr:colOff>
      <xdr:row>8</xdr:row>
      <xdr:rowOff>17460</xdr:rowOff>
    </xdr:from>
    <xdr:to>
      <xdr:col>17</xdr:col>
      <xdr:colOff>238125</xdr:colOff>
      <xdr:row>24</xdr:row>
      <xdr:rowOff>247649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zoomScaleNormal="100" workbookViewId="0">
      <selection sqref="A1:B1"/>
    </sheetView>
  </sheetViews>
  <sheetFormatPr baseColWidth="10" defaultColWidth="9.140625" defaultRowHeight="15" x14ac:dyDescent="0.25"/>
  <cols>
    <col min="1" max="3" width="25.7109375" customWidth="1"/>
    <col min="4" max="4" width="11.28515625" customWidth="1"/>
    <col min="5" max="5" width="25.7109375" customWidth="1"/>
    <col min="6" max="6" width="38" customWidth="1"/>
    <col min="7" max="7" width="14.28515625" customWidth="1"/>
  </cols>
  <sheetData>
    <row r="1" spans="1:3" ht="30" customHeight="1" x14ac:dyDescent="0.25">
      <c r="A1" s="26" t="s">
        <v>24</v>
      </c>
      <c r="B1" s="26"/>
      <c r="C1" s="15" t="s">
        <v>30</v>
      </c>
    </row>
    <row r="3" spans="1:3" ht="75.75" customHeight="1" x14ac:dyDescent="0.25">
      <c r="A3" s="27" t="s">
        <v>25</v>
      </c>
      <c r="B3" s="28"/>
      <c r="C3" s="28"/>
    </row>
    <row r="4" spans="1:3" ht="18.75" customHeight="1" x14ac:dyDescent="0.25"/>
    <row r="5" spans="1:3" ht="21" customHeight="1" x14ac:dyDescent="0.25">
      <c r="A5" s="29" t="s">
        <v>0</v>
      </c>
      <c r="B5" s="29"/>
      <c r="C5" s="29"/>
    </row>
    <row r="6" spans="1:3" ht="22.5" customHeight="1" x14ac:dyDescent="0.25">
      <c r="A6" s="2"/>
      <c r="B6" s="1"/>
      <c r="C6" s="3"/>
    </row>
    <row r="7" spans="1:3" ht="48.75" customHeight="1" thickBot="1" x14ac:dyDescent="0.3">
      <c r="A7" s="7" t="s">
        <v>2</v>
      </c>
      <c r="B7" s="6" t="s">
        <v>21</v>
      </c>
      <c r="C7" s="6" t="s">
        <v>22</v>
      </c>
    </row>
    <row r="8" spans="1:3" ht="20.100000000000001" customHeight="1" thickTop="1" x14ac:dyDescent="0.25">
      <c r="A8" s="8" t="s">
        <v>3</v>
      </c>
      <c r="B8" s="10">
        <v>10.15</v>
      </c>
      <c r="C8" s="10">
        <v>120.22</v>
      </c>
    </row>
    <row r="9" spans="1:3" s="4" customFormat="1" ht="20.100000000000001" customHeight="1" x14ac:dyDescent="0.25">
      <c r="A9" s="9" t="s">
        <v>4</v>
      </c>
      <c r="B9" s="11">
        <v>14.64</v>
      </c>
      <c r="C9" s="11">
        <v>132.63</v>
      </c>
    </row>
    <row r="10" spans="1:3" ht="20.100000000000001" customHeight="1" x14ac:dyDescent="0.25">
      <c r="A10" s="8" t="s">
        <v>5</v>
      </c>
      <c r="B10" s="10">
        <v>20.77</v>
      </c>
      <c r="C10" s="10">
        <v>102.17</v>
      </c>
    </row>
    <row r="11" spans="1:3" ht="20.100000000000001" customHeight="1" x14ac:dyDescent="0.25">
      <c r="A11" s="9" t="s">
        <v>6</v>
      </c>
      <c r="B11" s="11">
        <v>25.31</v>
      </c>
      <c r="C11" s="11">
        <v>107.16</v>
      </c>
    </row>
    <row r="12" spans="1:3" ht="20.100000000000001" customHeight="1" x14ac:dyDescent="0.25">
      <c r="A12" s="8" t="s">
        <v>7</v>
      </c>
      <c r="B12" s="10">
        <v>10.37</v>
      </c>
      <c r="C12" s="10">
        <v>127.22</v>
      </c>
    </row>
    <row r="13" spans="1:3" ht="20.100000000000001" customHeight="1" x14ac:dyDescent="0.25">
      <c r="A13" s="9" t="s">
        <v>8</v>
      </c>
      <c r="B13" s="11">
        <v>37.520000000000003</v>
      </c>
      <c r="C13" s="11">
        <v>39.770000000000003</v>
      </c>
    </row>
    <row r="14" spans="1:3" ht="20.100000000000001" customHeight="1" x14ac:dyDescent="0.25">
      <c r="A14" s="8" t="s">
        <v>9</v>
      </c>
      <c r="B14" s="10">
        <v>26.27</v>
      </c>
      <c r="C14" s="10">
        <v>121.97</v>
      </c>
    </row>
    <row r="15" spans="1:3" ht="20.100000000000001" customHeight="1" x14ac:dyDescent="0.25">
      <c r="A15" s="9" t="s">
        <v>10</v>
      </c>
      <c r="B15" s="11">
        <v>7.42</v>
      </c>
      <c r="C15" s="11">
        <v>190.16</v>
      </c>
    </row>
    <row r="16" spans="1:3" ht="20.100000000000001" customHeight="1" x14ac:dyDescent="0.25">
      <c r="A16" s="8" t="s">
        <v>11</v>
      </c>
      <c r="B16" s="10">
        <v>17.170000000000002</v>
      </c>
      <c r="C16" s="10">
        <v>101.61</v>
      </c>
    </row>
    <row r="17" spans="1:3" ht="20.100000000000001" customHeight="1" x14ac:dyDescent="0.25">
      <c r="A17" s="9" t="s">
        <v>12</v>
      </c>
      <c r="B17" s="11">
        <v>14.23</v>
      </c>
      <c r="C17" s="11">
        <v>111.87</v>
      </c>
    </row>
    <row r="18" spans="1:3" ht="20.100000000000001" customHeight="1" x14ac:dyDescent="0.25">
      <c r="A18" s="8" t="s">
        <v>13</v>
      </c>
      <c r="B18" s="10">
        <v>13.43</v>
      </c>
      <c r="C18" s="10">
        <v>113.5</v>
      </c>
    </row>
    <row r="19" spans="1:3" ht="20.100000000000001" customHeight="1" x14ac:dyDescent="0.25">
      <c r="A19" s="9" t="s">
        <v>14</v>
      </c>
      <c r="B19" s="11">
        <v>19.68</v>
      </c>
      <c r="C19" s="11">
        <v>109.8</v>
      </c>
    </row>
    <row r="20" spans="1:3" ht="20.100000000000001" customHeight="1" x14ac:dyDescent="0.25">
      <c r="A20" s="8" t="s">
        <v>15</v>
      </c>
      <c r="B20" s="10">
        <v>19.55</v>
      </c>
      <c r="C20" s="10">
        <v>104.37</v>
      </c>
    </row>
    <row r="21" spans="1:3" ht="20.100000000000001" customHeight="1" x14ac:dyDescent="0.25">
      <c r="A21" s="9" t="s">
        <v>16</v>
      </c>
      <c r="B21" s="11">
        <v>40.090000000000003</v>
      </c>
      <c r="C21" s="11">
        <v>21.86</v>
      </c>
    </row>
    <row r="22" spans="1:3" ht="20.100000000000001" customHeight="1" x14ac:dyDescent="0.25">
      <c r="A22" s="8" t="s">
        <v>17</v>
      </c>
      <c r="B22" s="10">
        <v>22.51</v>
      </c>
      <c r="C22" s="10">
        <v>72.790000000000006</v>
      </c>
    </row>
    <row r="23" spans="1:3" ht="20.100000000000001" customHeight="1" x14ac:dyDescent="0.25">
      <c r="A23" s="9" t="s">
        <v>18</v>
      </c>
      <c r="B23" s="11">
        <v>51.6</v>
      </c>
      <c r="C23" s="11">
        <v>24.87</v>
      </c>
    </row>
    <row r="24" spans="1:3" ht="20.100000000000001" customHeight="1" x14ac:dyDescent="0.25">
      <c r="A24" s="8" t="s">
        <v>19</v>
      </c>
      <c r="B24" s="10">
        <v>33.74</v>
      </c>
      <c r="C24" s="10">
        <v>42.97</v>
      </c>
    </row>
    <row r="25" spans="1:3" ht="20.100000000000001" customHeight="1" x14ac:dyDescent="0.25">
      <c r="A25" s="9" t="s">
        <v>20</v>
      </c>
      <c r="B25" s="11">
        <v>8.99</v>
      </c>
      <c r="C25" s="11">
        <v>121.18</v>
      </c>
    </row>
    <row r="26" spans="1:3" x14ac:dyDescent="0.25">
      <c r="B26" s="5"/>
    </row>
    <row r="27" spans="1:3" ht="62.25" customHeight="1" x14ac:dyDescent="0.25">
      <c r="A27" s="25" t="s">
        <v>26</v>
      </c>
      <c r="B27" s="25"/>
      <c r="C27" s="25"/>
    </row>
  </sheetData>
  <mergeCells count="4">
    <mergeCell ref="A27:C27"/>
    <mergeCell ref="A1:B1"/>
    <mergeCell ref="A3:C3"/>
    <mergeCell ref="A5:C5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>
      <selection sqref="A1:B1"/>
    </sheetView>
  </sheetViews>
  <sheetFormatPr baseColWidth="10" defaultColWidth="9.140625" defaultRowHeight="15" x14ac:dyDescent="0.25"/>
  <cols>
    <col min="1" max="6" width="25.7109375" style="12" customWidth="1"/>
    <col min="7" max="7" width="14.28515625" style="12" customWidth="1"/>
    <col min="8" max="16384" width="9.140625" style="12"/>
  </cols>
  <sheetData>
    <row r="1" spans="1:6" ht="30" customHeight="1" x14ac:dyDescent="0.25">
      <c r="A1" s="26" t="s">
        <v>24</v>
      </c>
      <c r="B1" s="26"/>
      <c r="C1" s="15" t="s">
        <v>30</v>
      </c>
    </row>
    <row r="3" spans="1:6" ht="75.75" customHeight="1" x14ac:dyDescent="0.25">
      <c r="A3" s="27" t="s">
        <v>25</v>
      </c>
      <c r="B3" s="28"/>
      <c r="C3" s="28"/>
    </row>
    <row r="4" spans="1:6" ht="18.75" customHeight="1" x14ac:dyDescent="0.25"/>
    <row r="5" spans="1:6" ht="21" customHeight="1" x14ac:dyDescent="0.25">
      <c r="A5" s="29" t="s">
        <v>1</v>
      </c>
      <c r="B5" s="29"/>
      <c r="C5" s="29"/>
    </row>
    <row r="6" spans="1:6" ht="18.75" customHeight="1" x14ac:dyDescent="0.25"/>
    <row r="7" spans="1:6" ht="100.5" customHeight="1" x14ac:dyDescent="0.25">
      <c r="A7" s="31" t="s">
        <v>29</v>
      </c>
      <c r="B7" s="28"/>
      <c r="C7" s="28"/>
    </row>
    <row r="8" spans="1:6" ht="15.75" x14ac:dyDescent="0.25">
      <c r="A8" s="2"/>
      <c r="B8" s="1"/>
      <c r="C8" s="3"/>
    </row>
    <row r="9" spans="1:6" ht="55.5" customHeight="1" thickBot="1" x14ac:dyDescent="0.3">
      <c r="A9" s="7" t="s">
        <v>2</v>
      </c>
      <c r="B9" s="6" t="s">
        <v>21</v>
      </c>
      <c r="C9" s="6" t="s">
        <v>22</v>
      </c>
      <c r="D9" s="14"/>
      <c r="E9" s="14"/>
      <c r="F9" s="14"/>
    </row>
    <row r="10" spans="1:6" s="4" customFormat="1" ht="20.100000000000001" customHeight="1" thickTop="1" x14ac:dyDescent="0.25">
      <c r="A10" s="8" t="s">
        <v>3</v>
      </c>
      <c r="B10" s="17">
        <v>10.15</v>
      </c>
      <c r="C10" s="17">
        <v>120.22</v>
      </c>
      <c r="D10" s="17">
        <f>B10^2</f>
        <v>103.02250000000001</v>
      </c>
      <c r="E10" s="21">
        <f>C10^2</f>
        <v>14452.848399999999</v>
      </c>
      <c r="F10" s="17">
        <f>B10*C10</f>
        <v>1220.2329999999999</v>
      </c>
    </row>
    <row r="11" spans="1:6" ht="20.100000000000001" customHeight="1" x14ac:dyDescent="0.25">
      <c r="A11" s="9" t="s">
        <v>4</v>
      </c>
      <c r="B11" s="20">
        <v>14.64</v>
      </c>
      <c r="C11" s="20">
        <v>132.63</v>
      </c>
      <c r="D11" s="20">
        <f t="shared" ref="D11:D27" si="0">B11^2</f>
        <v>214.32960000000003</v>
      </c>
      <c r="E11" s="22">
        <f t="shared" ref="E11:E27" si="1">C11^2</f>
        <v>17590.716899999999</v>
      </c>
      <c r="F11" s="20">
        <f t="shared" ref="F11:F27" si="2">B11*C11</f>
        <v>1941.7031999999999</v>
      </c>
    </row>
    <row r="12" spans="1:6" ht="20.100000000000001" customHeight="1" x14ac:dyDescent="0.25">
      <c r="A12" s="8" t="s">
        <v>5</v>
      </c>
      <c r="B12" s="17">
        <v>20.77</v>
      </c>
      <c r="C12" s="17">
        <v>102.17</v>
      </c>
      <c r="D12" s="17">
        <f t="shared" si="0"/>
        <v>431.3929</v>
      </c>
      <c r="E12" s="21">
        <f t="shared" si="1"/>
        <v>10438.7089</v>
      </c>
      <c r="F12" s="17">
        <f t="shared" si="2"/>
        <v>2122.0709000000002</v>
      </c>
    </row>
    <row r="13" spans="1:6" ht="20.100000000000001" customHeight="1" x14ac:dyDescent="0.25">
      <c r="A13" s="9" t="s">
        <v>6</v>
      </c>
      <c r="B13" s="20">
        <v>25.31</v>
      </c>
      <c r="C13" s="20">
        <v>107.16</v>
      </c>
      <c r="D13" s="20">
        <f t="shared" si="0"/>
        <v>640.59609999999998</v>
      </c>
      <c r="E13" s="22">
        <f t="shared" si="1"/>
        <v>11483.265599999999</v>
      </c>
      <c r="F13" s="20">
        <f t="shared" si="2"/>
        <v>2712.2195999999999</v>
      </c>
    </row>
    <row r="14" spans="1:6" ht="20.100000000000001" customHeight="1" x14ac:dyDescent="0.25">
      <c r="A14" s="8" t="s">
        <v>7</v>
      </c>
      <c r="B14" s="17">
        <v>10.37</v>
      </c>
      <c r="C14" s="17">
        <v>127.22</v>
      </c>
      <c r="D14" s="17">
        <f t="shared" si="0"/>
        <v>107.53689999999999</v>
      </c>
      <c r="E14" s="21">
        <f t="shared" si="1"/>
        <v>16184.928399999999</v>
      </c>
      <c r="F14" s="17">
        <f t="shared" si="2"/>
        <v>1319.2713999999999</v>
      </c>
    </row>
    <row r="15" spans="1:6" ht="20.100000000000001" customHeight="1" x14ac:dyDescent="0.25">
      <c r="A15" s="9" t="s">
        <v>8</v>
      </c>
      <c r="B15" s="20">
        <v>37.520000000000003</v>
      </c>
      <c r="C15" s="20">
        <v>39.770000000000003</v>
      </c>
      <c r="D15" s="20">
        <f t="shared" si="0"/>
        <v>1407.7504000000001</v>
      </c>
      <c r="E15" s="22">
        <f t="shared" si="1"/>
        <v>1581.6529000000003</v>
      </c>
      <c r="F15" s="20">
        <f t="shared" si="2"/>
        <v>1492.1704000000002</v>
      </c>
    </row>
    <row r="16" spans="1:6" ht="20.100000000000001" customHeight="1" x14ac:dyDescent="0.25">
      <c r="A16" s="8" t="s">
        <v>9</v>
      </c>
      <c r="B16" s="17">
        <v>26.27</v>
      </c>
      <c r="C16" s="17">
        <v>121.97</v>
      </c>
      <c r="D16" s="17">
        <f t="shared" si="0"/>
        <v>690.11289999999997</v>
      </c>
      <c r="E16" s="21">
        <f t="shared" si="1"/>
        <v>14876.680899999999</v>
      </c>
      <c r="F16" s="17">
        <f t="shared" si="2"/>
        <v>3204.1518999999998</v>
      </c>
    </row>
    <row r="17" spans="1:6" ht="20.100000000000001" customHeight="1" x14ac:dyDescent="0.25">
      <c r="A17" s="9" t="s">
        <v>10</v>
      </c>
      <c r="B17" s="20">
        <v>7.42</v>
      </c>
      <c r="C17" s="20">
        <v>190.16</v>
      </c>
      <c r="D17" s="20">
        <f t="shared" si="0"/>
        <v>55.056399999999996</v>
      </c>
      <c r="E17" s="22">
        <f t="shared" si="1"/>
        <v>36160.825599999996</v>
      </c>
      <c r="F17" s="20">
        <f t="shared" si="2"/>
        <v>1410.9872</v>
      </c>
    </row>
    <row r="18" spans="1:6" ht="20.100000000000001" customHeight="1" x14ac:dyDescent="0.25">
      <c r="A18" s="8" t="s">
        <v>11</v>
      </c>
      <c r="B18" s="17">
        <v>17.170000000000002</v>
      </c>
      <c r="C18" s="17">
        <v>101.61</v>
      </c>
      <c r="D18" s="17">
        <f t="shared" si="0"/>
        <v>294.80890000000005</v>
      </c>
      <c r="E18" s="21">
        <f t="shared" si="1"/>
        <v>10324.5921</v>
      </c>
      <c r="F18" s="17">
        <f t="shared" si="2"/>
        <v>1744.6437000000001</v>
      </c>
    </row>
    <row r="19" spans="1:6" ht="20.100000000000001" customHeight="1" x14ac:dyDescent="0.25">
      <c r="A19" s="9" t="s">
        <v>12</v>
      </c>
      <c r="B19" s="20">
        <v>14.23</v>
      </c>
      <c r="C19" s="20">
        <v>111.87</v>
      </c>
      <c r="D19" s="20">
        <f t="shared" si="0"/>
        <v>202.49290000000002</v>
      </c>
      <c r="E19" s="22">
        <f t="shared" si="1"/>
        <v>12514.896900000002</v>
      </c>
      <c r="F19" s="20">
        <f t="shared" si="2"/>
        <v>1591.9101000000001</v>
      </c>
    </row>
    <row r="20" spans="1:6" ht="20.100000000000001" customHeight="1" x14ac:dyDescent="0.25">
      <c r="A20" s="8" t="s">
        <v>13</v>
      </c>
      <c r="B20" s="17">
        <v>13.43</v>
      </c>
      <c r="C20" s="17">
        <v>113.5</v>
      </c>
      <c r="D20" s="17">
        <f t="shared" si="0"/>
        <v>180.36490000000001</v>
      </c>
      <c r="E20" s="21">
        <f t="shared" si="1"/>
        <v>12882.25</v>
      </c>
      <c r="F20" s="17">
        <f t="shared" si="2"/>
        <v>1524.3050000000001</v>
      </c>
    </row>
    <row r="21" spans="1:6" ht="20.100000000000001" customHeight="1" x14ac:dyDescent="0.25">
      <c r="A21" s="9" t="s">
        <v>14</v>
      </c>
      <c r="B21" s="20">
        <v>19.68</v>
      </c>
      <c r="C21" s="20">
        <v>109.8</v>
      </c>
      <c r="D21" s="20">
        <f t="shared" si="0"/>
        <v>387.30239999999998</v>
      </c>
      <c r="E21" s="22">
        <f t="shared" si="1"/>
        <v>12056.039999999999</v>
      </c>
      <c r="F21" s="20">
        <f t="shared" si="2"/>
        <v>2160.864</v>
      </c>
    </row>
    <row r="22" spans="1:6" ht="20.100000000000001" customHeight="1" x14ac:dyDescent="0.25">
      <c r="A22" s="8" t="s">
        <v>15</v>
      </c>
      <c r="B22" s="17">
        <v>19.55</v>
      </c>
      <c r="C22" s="17">
        <v>104.37</v>
      </c>
      <c r="D22" s="17">
        <f t="shared" si="0"/>
        <v>382.20250000000004</v>
      </c>
      <c r="E22" s="21">
        <f t="shared" si="1"/>
        <v>10893.0969</v>
      </c>
      <c r="F22" s="17">
        <f t="shared" si="2"/>
        <v>2040.4335000000001</v>
      </c>
    </row>
    <row r="23" spans="1:6" ht="20.100000000000001" customHeight="1" x14ac:dyDescent="0.25">
      <c r="A23" s="9" t="s">
        <v>16</v>
      </c>
      <c r="B23" s="20">
        <v>40.090000000000003</v>
      </c>
      <c r="C23" s="20">
        <v>21.86</v>
      </c>
      <c r="D23" s="20">
        <f t="shared" si="0"/>
        <v>1607.2081000000003</v>
      </c>
      <c r="E23" s="22">
        <f t="shared" si="1"/>
        <v>477.8596</v>
      </c>
      <c r="F23" s="20">
        <f t="shared" si="2"/>
        <v>876.36740000000009</v>
      </c>
    </row>
    <row r="24" spans="1:6" ht="20.100000000000001" customHeight="1" x14ac:dyDescent="0.25">
      <c r="A24" s="8" t="s">
        <v>17</v>
      </c>
      <c r="B24" s="17">
        <v>22.51</v>
      </c>
      <c r="C24" s="17">
        <v>72.790000000000006</v>
      </c>
      <c r="D24" s="17">
        <f t="shared" si="0"/>
        <v>506.70010000000008</v>
      </c>
      <c r="E24" s="21">
        <f t="shared" si="1"/>
        <v>5298.3841000000011</v>
      </c>
      <c r="F24" s="17">
        <f t="shared" si="2"/>
        <v>1638.5029000000002</v>
      </c>
    </row>
    <row r="25" spans="1:6" ht="20.100000000000001" customHeight="1" x14ac:dyDescent="0.25">
      <c r="A25" s="9" t="s">
        <v>18</v>
      </c>
      <c r="B25" s="20">
        <v>51.6</v>
      </c>
      <c r="C25" s="20">
        <v>24.87</v>
      </c>
      <c r="D25" s="20">
        <f t="shared" si="0"/>
        <v>2662.56</v>
      </c>
      <c r="E25" s="22">
        <f t="shared" si="1"/>
        <v>618.51690000000008</v>
      </c>
      <c r="F25" s="20">
        <f t="shared" si="2"/>
        <v>1283.2920000000001</v>
      </c>
    </row>
    <row r="26" spans="1:6" ht="20.100000000000001" customHeight="1" x14ac:dyDescent="0.25">
      <c r="A26" s="8" t="s">
        <v>19</v>
      </c>
      <c r="B26" s="17">
        <v>33.74</v>
      </c>
      <c r="C26" s="17">
        <v>42.97</v>
      </c>
      <c r="D26" s="17">
        <f t="shared" si="0"/>
        <v>1138.3876000000002</v>
      </c>
      <c r="E26" s="21">
        <f t="shared" si="1"/>
        <v>1846.4208999999998</v>
      </c>
      <c r="F26" s="17">
        <f t="shared" si="2"/>
        <v>1449.8078</v>
      </c>
    </row>
    <row r="27" spans="1:6" s="15" customFormat="1" ht="20.100000000000001" customHeight="1" x14ac:dyDescent="0.25">
      <c r="A27" s="16" t="s">
        <v>20</v>
      </c>
      <c r="B27" s="20">
        <v>8.99</v>
      </c>
      <c r="C27" s="20">
        <v>121.18</v>
      </c>
      <c r="D27" s="20">
        <f t="shared" si="0"/>
        <v>80.820100000000011</v>
      </c>
      <c r="E27" s="22">
        <f t="shared" si="1"/>
        <v>14684.592400000001</v>
      </c>
      <c r="F27" s="20">
        <f t="shared" si="2"/>
        <v>1089.4082000000001</v>
      </c>
    </row>
    <row r="28" spans="1:6" s="13" customFormat="1" ht="19.5" customHeight="1" x14ac:dyDescent="0.25">
      <c r="A28" s="18" t="s">
        <v>23</v>
      </c>
      <c r="B28" s="19">
        <f>SUM(B10:B27)</f>
        <v>393.44000000000005</v>
      </c>
      <c r="C28" s="19">
        <f t="shared" ref="C28:F28" si="3">SUM(C10:C27)</f>
        <v>1766.1199999999997</v>
      </c>
      <c r="D28" s="19">
        <f t="shared" si="3"/>
        <v>11092.645200000001</v>
      </c>
      <c r="E28" s="23">
        <f t="shared" si="3"/>
        <v>204366.27739999996</v>
      </c>
      <c r="F28" s="19">
        <f t="shared" si="3"/>
        <v>30822.342200000003</v>
      </c>
    </row>
    <row r="29" spans="1:6" x14ac:dyDescent="0.25">
      <c r="A29" s="25"/>
      <c r="B29" s="25"/>
      <c r="C29" s="25"/>
    </row>
    <row r="30" spans="1:6" ht="31.5" x14ac:dyDescent="0.25">
      <c r="A30" s="24" t="s">
        <v>28</v>
      </c>
    </row>
    <row r="40" spans="1:4" ht="15" customHeight="1" x14ac:dyDescent="0.25">
      <c r="A40" s="30" t="s">
        <v>27</v>
      </c>
      <c r="B40" s="30"/>
      <c r="C40" s="30"/>
      <c r="D40" s="30"/>
    </row>
    <row r="41" spans="1:4" x14ac:dyDescent="0.25">
      <c r="A41" s="30"/>
      <c r="B41" s="30"/>
      <c r="C41" s="30"/>
      <c r="D41" s="30"/>
    </row>
    <row r="42" spans="1:4" x14ac:dyDescent="0.25">
      <c r="A42" s="30"/>
      <c r="B42" s="30"/>
      <c r="C42" s="30"/>
      <c r="D42" s="30"/>
    </row>
    <row r="43" spans="1:4" x14ac:dyDescent="0.25">
      <c r="A43" s="30"/>
      <c r="B43" s="30"/>
      <c r="C43" s="30"/>
      <c r="D43" s="30"/>
    </row>
    <row r="44" spans="1:4" x14ac:dyDescent="0.25">
      <c r="A44" s="30"/>
      <c r="B44" s="30"/>
      <c r="C44" s="30"/>
      <c r="D44" s="30"/>
    </row>
    <row r="45" spans="1:4" x14ac:dyDescent="0.25">
      <c r="A45" s="30"/>
      <c r="B45" s="30"/>
      <c r="C45" s="30"/>
      <c r="D45" s="30"/>
    </row>
    <row r="46" spans="1:4" x14ac:dyDescent="0.25">
      <c r="A46" s="30"/>
      <c r="B46" s="30"/>
      <c r="C46" s="30"/>
      <c r="D46" s="30"/>
    </row>
    <row r="47" spans="1:4" x14ac:dyDescent="0.25">
      <c r="A47" s="30"/>
      <c r="B47" s="30"/>
      <c r="C47" s="30"/>
      <c r="D47" s="30"/>
    </row>
    <row r="48" spans="1:4" x14ac:dyDescent="0.25">
      <c r="A48" s="30"/>
      <c r="B48" s="30"/>
      <c r="C48" s="30"/>
      <c r="D48" s="30"/>
    </row>
  </sheetData>
  <mergeCells count="6">
    <mergeCell ref="A40:D48"/>
    <mergeCell ref="A1:B1"/>
    <mergeCell ref="A3:C3"/>
    <mergeCell ref="A5:C5"/>
    <mergeCell ref="A29:C29"/>
    <mergeCell ref="A7:C7"/>
  </mergeCells>
  <pageMargins left="0.70866141732283472" right="0.70866141732283472" top="0.74803149606299213" bottom="0.74803149606299213" header="0.31496062992125984" footer="0.31496062992125984"/>
  <pageSetup paperSize="8" scale="86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Angabe</vt:lpstr>
      <vt:lpstr>Lösung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2013-11-08T13:37:28Z</dcterms:modified>
</cp:coreProperties>
</file>